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2" i="1" l="1"/>
  <c r="I12" i="1" s="1"/>
  <c r="J12" i="1" s="1"/>
  <c r="G12" i="1"/>
  <c r="F12" i="1"/>
  <c r="D12" i="1"/>
  <c r="C12" i="1"/>
  <c r="I11" i="1"/>
  <c r="J11" i="1" s="1"/>
  <c r="E11" i="1"/>
  <c r="J10" i="1"/>
  <c r="E10" i="1"/>
  <c r="I9" i="1"/>
  <c r="J9" i="1" s="1"/>
  <c r="E9" i="1"/>
  <c r="I8" i="1"/>
  <c r="J8" i="1" s="1"/>
  <c r="E8" i="1"/>
  <c r="I7" i="1"/>
  <c r="J7" i="1" s="1"/>
  <c r="E7" i="1"/>
  <c r="J6" i="1"/>
  <c r="I6" i="1"/>
  <c r="E6" i="1"/>
  <c r="I5" i="1"/>
  <c r="J5" i="1" s="1"/>
  <c r="E5" i="1"/>
  <c r="I4" i="1"/>
  <c r="J4" i="1" s="1"/>
  <c r="E4" i="1"/>
  <c r="E12" i="1" s="1"/>
</calcChain>
</file>

<file path=xl/sharedStrings.xml><?xml version="1.0" encoding="utf-8"?>
<sst xmlns="http://schemas.openxmlformats.org/spreadsheetml/2006/main" count="23" uniqueCount="21">
  <si>
    <t>แบบสรุปเป้าหมายขยายหน่วยบริการปฐมภูมิและเครือข่ายหน่วยบริการปฐมภูมิ เพื่อให้ครอบคลุมประชากร เขตสุขภาพที่ 1</t>
  </si>
  <si>
    <t>ลำดับ</t>
  </si>
  <si>
    <t>จังหวัด</t>
  </si>
  <si>
    <t>จำนวนหน่วยบริการปฐมภูมิและเครือข่ายหน่วยบริการปฐมภูมิ</t>
  </si>
  <si>
    <t>จำนวนประชากร</t>
  </si>
  <si>
    <t>ร้อยละของการครอบคลุมประชากร</t>
  </si>
  <si>
    <t>หมายเหตุ</t>
  </si>
  <si>
    <t>ทีมเดิม 
2559 - 2562</t>
  </si>
  <si>
    <t>ทีมใหม่  2563</t>
  </si>
  <si>
    <t>รวม ปี 2559-2563</t>
  </si>
  <si>
    <t>ทั้งหมดในจังหวัด</t>
  </si>
  <si>
    <t>ทีมเดิม + ทีมใหม่ 2559 - 2563</t>
  </si>
  <si>
    <t>เชียงใหม่</t>
  </si>
  <si>
    <t>ลำพูน</t>
  </si>
  <si>
    <t>แม่ฮ่องสอน</t>
  </si>
  <si>
    <t>ลำปาง</t>
  </si>
  <si>
    <t>แพร่</t>
  </si>
  <si>
    <t>น่าน</t>
  </si>
  <si>
    <t>เชียงราย</t>
  </si>
  <si>
    <t>พะเยา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</si>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</sst>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87" fontId="7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 wrapText="1"/>
    </xf>
    <xf numFmtId="188" fontId="6" fillId="0" borderId="0" xfId="2" applyNumberFormat="1" applyFont="1" applyAlignment="1">
      <alignment horizontal="center"/>
    </xf>
    <xf numFmtId="188" fontId="5" fillId="0" borderId="2" xfId="2" applyNumberFormat="1" applyFont="1" applyBorder="1" applyAlignment="1">
      <alignment horizontal="center" vertical="center" wrapText="1"/>
    </xf>
    <xf numFmtId="188" fontId="2" fillId="0" borderId="2" xfId="2" applyNumberFormat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justify" vertical="center" wrapText="1"/>
    </xf>
    <xf numFmtId="1" fontId="8" fillId="0" borderId="2" xfId="1" applyNumberFormat="1" applyFont="1" applyBorder="1" applyAlignment="1">
      <alignment horizontal="center" vertical="center" wrapText="1"/>
    </xf>
    <xf numFmtId="188" fontId="6" fillId="0" borderId="2" xfId="2" applyNumberFormat="1" applyFont="1" applyBorder="1" applyAlignment="1">
      <alignment horizontal="center" vertical="center" wrapText="1"/>
    </xf>
    <xf numFmtId="188" fontId="8" fillId="0" borderId="2" xfId="2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justify" vertical="center" wrapText="1"/>
    </xf>
    <xf numFmtId="1" fontId="9" fillId="0" borderId="2" xfId="1" applyNumberFormat="1" applyFont="1" applyBorder="1" applyAlignment="1">
      <alignment horizontal="center" vertical="center" wrapText="1"/>
    </xf>
    <xf numFmtId="1" fontId="10" fillId="0" borderId="2" xfId="1" applyNumberFormat="1" applyFont="1" applyBorder="1" applyAlignment="1">
      <alignment horizontal="center" vertical="center" wrapText="1"/>
    </xf>
    <xf numFmtId="188" fontId="9" fillId="0" borderId="2" xfId="2" applyNumberFormat="1" applyFont="1" applyBorder="1" applyAlignment="1">
      <alignment horizontal="center" vertical="center" wrapText="1"/>
    </xf>
    <xf numFmtId="188" fontId="10" fillId="0" borderId="2" xfId="2" applyNumberFormat="1" applyFont="1" applyBorder="1" applyAlignment="1">
      <alignment horizontal="center" vertical="center" wrapText="1"/>
    </xf>
    <xf numFmtId="4" fontId="10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3">
    <cellStyle name="Comma 3" xfId="2"/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M3" sqref="M3"/>
    </sheetView>
  </sheetViews>
  <sheetFormatPr defaultRowHeight="14.25" x14ac:dyDescent="0.2"/>
  <cols>
    <col min="1" max="1" width="4.875" style="43" bestFit="1" customWidth="1"/>
    <col min="3" max="3" width="10.25" customWidth="1"/>
    <col min="5" max="5" width="10.25" customWidth="1"/>
    <col min="6" max="6" width="9.875" bestFit="1" customWidth="1"/>
    <col min="7" max="8" width="10.625" customWidth="1"/>
    <col min="9" max="9" width="12.375" customWidth="1"/>
    <col min="10" max="10" width="11.375" customWidth="1"/>
  </cols>
  <sheetData>
    <row r="1" spans="1:11" ht="2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 x14ac:dyDescent="0.2">
      <c r="A2" s="2" t="s">
        <v>1</v>
      </c>
      <c r="B2" s="3" t="s">
        <v>2</v>
      </c>
      <c r="C2" s="4" t="s">
        <v>3</v>
      </c>
      <c r="D2" s="5"/>
      <c r="E2" s="6"/>
      <c r="F2" s="4" t="s">
        <v>4</v>
      </c>
      <c r="G2" s="5"/>
      <c r="H2" s="5"/>
      <c r="I2" s="6"/>
      <c r="J2" s="7" t="s">
        <v>5</v>
      </c>
      <c r="K2" s="3" t="s">
        <v>6</v>
      </c>
    </row>
    <row r="3" spans="1:11" ht="63" x14ac:dyDescent="0.2">
      <c r="A3" s="8"/>
      <c r="B3" s="3"/>
      <c r="C3" s="9" t="s">
        <v>7</v>
      </c>
      <c r="D3" s="10" t="s">
        <v>8</v>
      </c>
      <c r="E3" s="10" t="s">
        <v>9</v>
      </c>
      <c r="F3" s="10" t="s">
        <v>10</v>
      </c>
      <c r="G3" s="10" t="s">
        <v>7</v>
      </c>
      <c r="H3" s="10" t="s">
        <v>8</v>
      </c>
      <c r="I3" s="9" t="s">
        <v>11</v>
      </c>
      <c r="J3" s="11"/>
      <c r="K3" s="3"/>
    </row>
    <row r="4" spans="1:11" ht="21" x14ac:dyDescent="0.35">
      <c r="A4" s="12">
        <v>1</v>
      </c>
      <c r="B4" s="13" t="s">
        <v>12</v>
      </c>
      <c r="C4" s="14">
        <v>34</v>
      </c>
      <c r="D4" s="15">
        <v>48</v>
      </c>
      <c r="E4" s="16">
        <f>C4+D4</f>
        <v>82</v>
      </c>
      <c r="F4" s="17">
        <v>1642254</v>
      </c>
      <c r="G4" s="18">
        <v>357405</v>
      </c>
      <c r="H4" s="18">
        <v>479783</v>
      </c>
      <c r="I4" s="19">
        <f>G4+H4</f>
        <v>837188</v>
      </c>
      <c r="J4" s="20">
        <f>I4/F4*100</f>
        <v>50.977985135064372</v>
      </c>
      <c r="K4" s="13"/>
    </row>
    <row r="5" spans="1:11" ht="21" x14ac:dyDescent="0.2">
      <c r="A5" s="12">
        <v>2</v>
      </c>
      <c r="B5" s="13" t="s">
        <v>13</v>
      </c>
      <c r="C5" s="21">
        <v>15</v>
      </c>
      <c r="D5" s="15">
        <v>7</v>
      </c>
      <c r="E5" s="16">
        <f t="shared" ref="E5:E11" si="0">C5+D5</f>
        <v>22</v>
      </c>
      <c r="F5" s="18">
        <v>399888</v>
      </c>
      <c r="G5" s="18">
        <v>168249</v>
      </c>
      <c r="H5" s="18">
        <v>71367</v>
      </c>
      <c r="I5" s="19">
        <f t="shared" ref="I5:I12" si="1">G5+H5</f>
        <v>239616</v>
      </c>
      <c r="J5" s="20">
        <f t="shared" ref="J5:J11" si="2">I5/F5*100</f>
        <v>59.920777817788981</v>
      </c>
      <c r="K5" s="13"/>
    </row>
    <row r="6" spans="1:11" ht="21" x14ac:dyDescent="0.2">
      <c r="A6" s="12">
        <v>3</v>
      </c>
      <c r="B6" s="13" t="s">
        <v>14</v>
      </c>
      <c r="C6" s="21">
        <v>3</v>
      </c>
      <c r="D6" s="15">
        <v>5</v>
      </c>
      <c r="E6" s="16">
        <f t="shared" si="0"/>
        <v>8</v>
      </c>
      <c r="F6" s="18">
        <v>182351</v>
      </c>
      <c r="G6" s="18">
        <v>26713</v>
      </c>
      <c r="H6" s="18">
        <v>47982</v>
      </c>
      <c r="I6" s="19">
        <f t="shared" si="1"/>
        <v>74695</v>
      </c>
      <c r="J6" s="20">
        <f t="shared" si="2"/>
        <v>40.962210242883231</v>
      </c>
      <c r="K6" s="13"/>
    </row>
    <row r="7" spans="1:11" ht="21" x14ac:dyDescent="0.2">
      <c r="A7" s="12">
        <v>4</v>
      </c>
      <c r="B7" s="13" t="s">
        <v>15</v>
      </c>
      <c r="C7" s="21">
        <v>14</v>
      </c>
      <c r="D7" s="15">
        <v>18</v>
      </c>
      <c r="E7" s="16">
        <f t="shared" si="0"/>
        <v>32</v>
      </c>
      <c r="F7" s="18">
        <v>744954</v>
      </c>
      <c r="G7" s="18">
        <v>158392</v>
      </c>
      <c r="H7" s="18">
        <v>222252</v>
      </c>
      <c r="I7" s="19">
        <f t="shared" si="1"/>
        <v>380644</v>
      </c>
      <c r="J7" s="20">
        <f>I7/F7*100</f>
        <v>51.096309302319341</v>
      </c>
      <c r="K7" s="13"/>
    </row>
    <row r="8" spans="1:11" ht="21" x14ac:dyDescent="0.2">
      <c r="A8" s="22">
        <v>5</v>
      </c>
      <c r="B8" s="23" t="s">
        <v>16</v>
      </c>
      <c r="C8" s="15">
        <v>8</v>
      </c>
      <c r="D8" s="15">
        <v>10</v>
      </c>
      <c r="E8" s="24">
        <f t="shared" si="0"/>
        <v>18</v>
      </c>
      <c r="F8" s="25">
        <v>335101</v>
      </c>
      <c r="G8" s="25">
        <v>70960</v>
      </c>
      <c r="H8" s="25">
        <v>90606</v>
      </c>
      <c r="I8" s="26">
        <f t="shared" si="1"/>
        <v>161566</v>
      </c>
      <c r="J8" s="27">
        <f>I8/F8*100</f>
        <v>48.214120518888336</v>
      </c>
      <c r="K8" s="28"/>
    </row>
    <row r="9" spans="1:11" ht="21" x14ac:dyDescent="0.2">
      <c r="A9" s="29">
        <v>6</v>
      </c>
      <c r="B9" s="30" t="s">
        <v>17</v>
      </c>
      <c r="C9" s="31">
        <v>10</v>
      </c>
      <c r="D9" s="31">
        <v>6</v>
      </c>
      <c r="E9" s="32">
        <f t="shared" si="0"/>
        <v>16</v>
      </c>
      <c r="F9" s="33">
        <v>476963</v>
      </c>
      <c r="G9" s="33">
        <v>90914</v>
      </c>
      <c r="H9" s="33">
        <v>55378</v>
      </c>
      <c r="I9" s="34">
        <f t="shared" si="1"/>
        <v>146292</v>
      </c>
      <c r="J9" s="35">
        <f t="shared" si="2"/>
        <v>30.671561525736795</v>
      </c>
      <c r="K9" s="36"/>
    </row>
    <row r="10" spans="1:11" ht="21" x14ac:dyDescent="0.2">
      <c r="A10" s="22">
        <v>7</v>
      </c>
      <c r="B10" s="23" t="s">
        <v>18</v>
      </c>
      <c r="C10" s="15">
        <v>20</v>
      </c>
      <c r="D10" s="15">
        <v>39</v>
      </c>
      <c r="E10" s="24">
        <f t="shared" si="0"/>
        <v>59</v>
      </c>
      <c r="F10" s="25">
        <v>1313453</v>
      </c>
      <c r="G10" s="25">
        <v>224284</v>
      </c>
      <c r="H10" s="25">
        <v>437685</v>
      </c>
      <c r="I10" s="26">
        <v>661969</v>
      </c>
      <c r="J10" s="27">
        <f t="shared" si="2"/>
        <v>50.399138758676557</v>
      </c>
      <c r="K10" s="36"/>
    </row>
    <row r="11" spans="1:11" ht="21" x14ac:dyDescent="0.2">
      <c r="A11" s="12">
        <v>8</v>
      </c>
      <c r="B11" s="13" t="s">
        <v>19</v>
      </c>
      <c r="C11" s="21">
        <v>18</v>
      </c>
      <c r="D11" s="15">
        <v>5</v>
      </c>
      <c r="E11" s="16">
        <f t="shared" si="0"/>
        <v>23</v>
      </c>
      <c r="F11" s="18">
        <v>489873</v>
      </c>
      <c r="G11" s="18">
        <v>194198</v>
      </c>
      <c r="H11" s="18">
        <v>43242</v>
      </c>
      <c r="I11" s="19">
        <f t="shared" si="1"/>
        <v>237440</v>
      </c>
      <c r="J11" s="20">
        <f t="shared" si="2"/>
        <v>48.46970541344389</v>
      </c>
      <c r="K11" s="13"/>
    </row>
    <row r="12" spans="1:11" ht="21" x14ac:dyDescent="0.2">
      <c r="A12" s="37" t="s">
        <v>20</v>
      </c>
      <c r="B12" s="38"/>
      <c r="C12" s="39">
        <f t="shared" ref="C12:H12" si="3">SUM(C4:C11)</f>
        <v>122</v>
      </c>
      <c r="D12" s="40">
        <f t="shared" si="3"/>
        <v>138</v>
      </c>
      <c r="E12" s="40">
        <f t="shared" si="3"/>
        <v>260</v>
      </c>
      <c r="F12" s="40">
        <f t="shared" si="3"/>
        <v>5584837</v>
      </c>
      <c r="G12" s="40">
        <f t="shared" si="3"/>
        <v>1291115</v>
      </c>
      <c r="H12" s="40">
        <f t="shared" si="3"/>
        <v>1448295</v>
      </c>
      <c r="I12" s="40">
        <f t="shared" si="1"/>
        <v>2739410</v>
      </c>
      <c r="J12" s="41">
        <f>I12/F12*100</f>
        <v>49.050849648790106</v>
      </c>
      <c r="K12" s="42"/>
    </row>
  </sheetData>
  <mergeCells count="8">
    <mergeCell ref="A12:B12"/>
    <mergeCell ref="A1:K1"/>
    <mergeCell ref="A2:A3"/>
    <mergeCell ref="B2:B3"/>
    <mergeCell ref="C2:E2"/>
    <mergeCell ref="F2:I2"/>
    <mergeCell ref="J2:J3"/>
    <mergeCell ref="K2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2020-05-01T08:26:20Z</dcterms:created>
  <dcterms:modified xsi:type="dcterms:W3CDTF">2020-05-01T08:28:52Z</dcterms:modified>
</cp:coreProperties>
</file>